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NOMINAS TESTADAS OCT-DIC 2021\NOVIEMBRE 2021\"/>
    </mc:Choice>
  </mc:AlternateContent>
  <xr:revisionPtr revIDLastSave="0" documentId="8_{8ADD4228-828C-40C0-80F6-8F567500990A}" xr6:coauthVersionLast="47" xr6:coauthVersionMax="47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01 al 15 Nov 21" sheetId="26" r:id="rId1"/>
    <sheet name="APOYOS ESCOLARES" sheetId="25" r:id="rId2"/>
    <sheet name="SERVICIOS MEDICOS" sheetId="24" r:id="rId3"/>
  </sheets>
  <definedNames>
    <definedName name="_xlnm._FilterDatabase" localSheetId="0" hidden="1">'01 al 15 Nov 21'!$A$9:$H$47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6" l="1"/>
  <c r="G42" i="26"/>
  <c r="D17" i="25"/>
  <c r="G14" i="25"/>
  <c r="D46" i="26"/>
  <c r="G44" i="26"/>
  <c r="D17" i="24"/>
  <c r="G41" i="26"/>
  <c r="G15" i="25"/>
  <c r="G40" i="26"/>
  <c r="G39" i="26"/>
  <c r="G38" i="26"/>
  <c r="G37" i="26"/>
  <c r="G45" i="26"/>
  <c r="F46" i="26"/>
  <c r="G27" i="26"/>
  <c r="G15" i="24"/>
  <c r="G34" i="26"/>
  <c r="G35" i="26"/>
  <c r="G36" i="26"/>
  <c r="G33" i="26"/>
  <c r="G30" i="26"/>
  <c r="G29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6" i="25"/>
  <c r="E17" i="24"/>
  <c r="F17" i="24"/>
  <c r="G16" i="24"/>
  <c r="G14" i="24"/>
  <c r="G10" i="24"/>
  <c r="E17" i="25"/>
  <c r="F17" i="25"/>
  <c r="G10" i="25"/>
  <c r="G12" i="25"/>
  <c r="G13" i="25"/>
  <c r="G11" i="24"/>
  <c r="G12" i="24"/>
  <c r="G13" i="24"/>
  <c r="G17" i="25"/>
  <c r="G17" i="24"/>
  <c r="G20" i="25"/>
  <c r="G46" i="26"/>
  <c r="E46" i="26"/>
  <c r="G47" i="26"/>
</calcChain>
</file>

<file path=xl/sharedStrings.xml><?xml version="1.0" encoding="utf-8"?>
<sst xmlns="http://schemas.openxmlformats.org/spreadsheetml/2006/main" count="156" uniqueCount="121">
  <si>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</si>
  <si>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</si>
  <si>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</si>
  <si>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</si>
  <si>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</si>
  <si>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</si>
  <si>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</si>
  <si>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</si>
  <si>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</si>
  <si>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</si>
  <si>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</si>
  <si>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</si>
  <si>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</si>
  <si>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</si>
  <si>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</si>
  <si>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</si>
  <si>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</si>
  <si>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</si>
  <si>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</si>
  <si>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</si>
  <si>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</si>
  <si>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</si>
  <si>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</si>
  <si>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</si>
  <si>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</si>
  <si>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</si>
  <si>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</si>
  <si>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</si>
  <si>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</si>
  <si>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</si>
  <si>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</si>
  <si>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</si>
  <si>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</si>
  <si>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</si>
  <si>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</si>
  <si>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</si>
  <si>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</si>
  <si>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</si>
  <si>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</si>
  <si>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</si>
  <si>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</si>
  <si>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</si>
  <si>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</si>
  <si>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</si>
  <si>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</si>
  <si>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</si>
  <si>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</si>
  <si>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</si>
  <si>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</si>
  <si>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</si>
  <si>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</si>
  <si>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</si>
  <si>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</si>
  <si>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INTENDENTE KINDER DE LA LOCALIDAD DE YELAPA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</si>
  <si>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</si>
  <si>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</si>
  <si>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</si>
  <si>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</si>
  <si>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JOSE ISMAEL ROBLES VALLEJO</t>
  </si>
  <si>
    <t>AUXILIAR ADMINISTRATIVO EN DIF</t>
  </si>
  <si>
    <t>IRIS NEREIDA MORALES LOPEZ</t>
  </si>
  <si>
    <t>JERONIMA LOPEZ HERNANDEZ</t>
  </si>
  <si>
    <t>INTENDENTE DEL CENTRO DE SALUD LLANO GRANDE DE IPALA</t>
  </si>
  <si>
    <t>CARLOS ALONSO DELGADO RODRIGUEZ</t>
  </si>
  <si>
    <t>AUXILIAR DE PARQUES Y JARDINES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</si>
  <si>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</si>
  <si>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</si>
  <si>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</si>
  <si>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</si>
  <si>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</si>
  <si>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</si>
  <si>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</si>
  <si>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</si>
  <si>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</si>
  <si>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</si>
  <si>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</si>
  <si>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</si>
  <si>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</si>
  <si>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</si>
  <si>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</si>
  <si>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</si>
  <si>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JOSE ANGEL LORENZO CASTILLON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</si>
  <si>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</si>
  <si>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</si>
  <si>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</si>
  <si>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</si>
  <si>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</si>
  <si>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</si>
  <si>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</si>
  <si>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</si>
  <si>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</si>
  <si>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</si>
  <si>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</si>
  <si>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</si>
  <si>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</si>
  <si>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EDGAR YAMIR GONZALEZ ARIAS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</si>
  <si>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</si>
  <si>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</si>
  <si>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</si>
  <si>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</si>
  <si>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</si>
  <si>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</si>
  <si>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</si>
  <si>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MUNICIPIO DE CABO CORRIENTES</t>
  </si>
  <si>
    <t xml:space="preserve">                                       ADMINISTRACION 2021-2024</t>
  </si>
  <si>
    <t xml:space="preserve">                                       OFICIALIA MAYOR ADMINISTRATIVA </t>
  </si>
  <si>
    <t>SANDRA CERVANTES CASTILLON</t>
  </si>
  <si>
    <t>ENLACE DE PROGRAMAS EN LA REGION COSTA</t>
  </si>
  <si>
    <t>MARIA CRISTINA MENDIOLA VERDIN</t>
  </si>
  <si>
    <t>AUXILIAR ADMINISTRATIVO EN SEGURIDAD PUBLICA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</si>
  <si>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Noviembre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</si>
  <si>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Noviembre del 2021.</t>
    </r>
  </si>
  <si>
    <r>
      <t xml:space="preserve">PERIODO: </t>
    </r>
    <r>
      <rPr>
        <sz val="16"/>
        <color theme="1"/>
        <rFont val="Century Gothic"/>
        <family val="2"/>
      </rPr>
      <t>Del 01 al 15 de Noviembre del 2021.</t>
    </r>
  </si>
  <si>
    <r>
      <t xml:space="preserve">FECHA: </t>
    </r>
    <r>
      <rPr>
        <sz val="16"/>
        <color theme="1"/>
        <rFont val="Century Gothic"/>
        <family val="2"/>
      </rPr>
      <t>15 de Noviembre de 2021</t>
    </r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</si>
  <si>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</si>
  <si>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</si>
  <si>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</si>
  <si>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</si>
  <si>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</si>
  <si>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r>
      <t xml:space="preserve">PERIODO: </t>
    </r>
    <r>
      <rPr>
        <sz val="14"/>
        <color theme="1"/>
        <rFont val="Century Gothic"/>
        <family val="2"/>
      </rPr>
      <t>Del 01 al 15 de Noviembre del 2021.</t>
    </r>
  </si>
  <si>
    <r>
      <t xml:space="preserve">FECHA: </t>
    </r>
    <r>
      <rPr>
        <sz val="14"/>
        <color theme="1"/>
        <rFont val="Century Gothic"/>
        <family val="2"/>
      </rPr>
      <t>15 de Noviembre del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</si>
</sst>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9" fillId="0" borderId="0" xfId="0" applyFont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0" fontId="8" fillId="0" borderId="0" xfId="0" applyFont="1" applyAlignment="1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15" fillId="0" borderId="1" xfId="0" applyFont="1" applyFill="1" applyBorder="1" applyAlignment="1">
      <alignment horizontal="left" vertical="center" wrapText="1"/>
    </xf>
    <xf numFmtId="164" fontId="16" fillId="0" borderId="1" xfId="2" applyNumberFormat="1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wrapText="1"/>
    </xf>
    <xf numFmtId="0" fontId="15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17" fillId="2" borderId="0" xfId="0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3982</xdr:colOff>
      <xdr:row>1</xdr:row>
      <xdr:rowOff>52510</xdr:rowOff>
    </xdr:from>
    <xdr:to>
      <xdr:col>1</xdr:col>
      <xdr:colOff>1139423</xdr:colOff>
      <xdr:row>4</xdr:row>
      <xdr:rowOff>146048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82" y="365777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49"/>
  <sheetViews>
    <sheetView topLeftCell="A22" zoomScale="90" zoomScaleNormal="90" workbookViewId="0">
      <selection activeCell="B10" sqref="B10"/>
    </sheetView>
  </sheetViews>
  <sheetFormatPr baseColWidth="10" defaultColWidth="11.44140625" defaultRowHeight="15" x14ac:dyDescent="0.25"/>
  <cols>
    <col min="1" max="1" width="6.33203125" style="35" customWidth="1"/>
    <col min="2" max="2" width="32" style="35" customWidth="1"/>
    <col min="3" max="3" width="31.5546875" style="67" customWidth="1"/>
    <col min="4" max="4" width="18.44140625" style="35" customWidth="1"/>
    <col min="5" max="5" width="14.88671875" style="35" customWidth="1"/>
    <col min="6" max="6" width="15.6640625" style="35" customWidth="1"/>
    <col min="7" max="7" width="20.6640625" style="35" customWidth="1"/>
    <col min="8" max="8" width="32.6640625" style="35" customWidth="1"/>
    <col min="9" max="9" width="25" style="47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00" t="s">
        <v>7</v>
      </c>
      <c r="B1" s="100"/>
      <c r="C1" s="100"/>
      <c r="D1" s="100"/>
      <c r="E1" s="100"/>
      <c r="F1" s="100"/>
      <c r="G1" s="100"/>
      <c r="H1" s="100"/>
    </row>
    <row r="2" spans="1:16" ht="24.9" customHeight="1" x14ac:dyDescent="0.35">
      <c r="A2" s="101" t="s">
        <v>14</v>
      </c>
      <c r="B2" s="101"/>
      <c r="C2" s="101"/>
      <c r="D2" s="101"/>
      <c r="E2" s="101"/>
      <c r="F2" s="102" t="s">
        <v>110</v>
      </c>
      <c r="G2" s="102"/>
      <c r="H2" s="102"/>
    </row>
    <row r="3" spans="1:16" ht="24.9" customHeight="1" x14ac:dyDescent="0.35">
      <c r="A3" s="103" t="s">
        <v>91</v>
      </c>
      <c r="B3" s="103"/>
      <c r="C3" s="103"/>
      <c r="D3" s="103"/>
      <c r="E3" s="103"/>
      <c r="F3" s="31"/>
      <c r="G3" s="31"/>
      <c r="H3" s="31"/>
    </row>
    <row r="4" spans="1:16" ht="24.9" customHeight="1" x14ac:dyDescent="0.35">
      <c r="A4" s="103" t="s">
        <v>15</v>
      </c>
      <c r="B4" s="103"/>
      <c r="C4" s="103"/>
      <c r="D4" s="103"/>
      <c r="E4" s="103"/>
      <c r="F4" s="102" t="s">
        <v>111</v>
      </c>
      <c r="G4" s="102"/>
      <c r="H4" s="102"/>
    </row>
    <row r="5" spans="1:16" ht="24.9" customHeight="1" x14ac:dyDescent="0.35">
      <c r="A5" s="100" t="s">
        <v>7</v>
      </c>
      <c r="B5" s="100"/>
      <c r="C5" s="100"/>
      <c r="D5" s="100"/>
      <c r="E5" s="100"/>
      <c r="F5" s="100"/>
      <c r="G5" s="100"/>
      <c r="H5" s="100"/>
    </row>
    <row r="6" spans="1:16" ht="24.9" customHeight="1" x14ac:dyDescent="0.35">
      <c r="A6" s="103" t="s">
        <v>50</v>
      </c>
      <c r="B6" s="103"/>
      <c r="C6" s="103"/>
      <c r="D6" s="103"/>
      <c r="E6" s="103"/>
      <c r="F6" s="103"/>
      <c r="G6" s="103"/>
      <c r="H6" s="103"/>
    </row>
    <row r="7" spans="1:16" ht="24.9" customHeight="1" x14ac:dyDescent="0.35">
      <c r="A7" s="104" t="s">
        <v>13</v>
      </c>
      <c r="B7" s="104"/>
      <c r="C7" s="104"/>
      <c r="D7" s="104"/>
      <c r="E7" s="104"/>
      <c r="F7" s="104"/>
      <c r="G7" s="104"/>
      <c r="H7" s="104"/>
    </row>
    <row r="8" spans="1:16" ht="27" customHeight="1" x14ac:dyDescent="0.25">
      <c r="A8" s="105" t="s">
        <v>9</v>
      </c>
      <c r="B8" s="105"/>
      <c r="C8" s="105"/>
      <c r="D8" s="105"/>
      <c r="E8" s="105"/>
      <c r="F8" s="105"/>
      <c r="G8" s="105"/>
      <c r="H8" s="105"/>
    </row>
    <row r="9" spans="1:16" ht="33" customHeight="1" x14ac:dyDescent="0.25">
      <c r="A9" s="12" t="s">
        <v>2</v>
      </c>
      <c r="B9" s="12" t="s">
        <v>0</v>
      </c>
      <c r="C9" s="68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8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57">
        <v>1</v>
      </c>
      <c r="B10" s="46" t="s">
        <v>10</v>
      </c>
      <c r="C10" s="41" t="s">
        <v>11</v>
      </c>
      <c r="D10" s="50">
        <v>3200</v>
      </c>
      <c r="E10" s="51"/>
      <c r="F10" s="25"/>
      <c r="G10" s="44">
        <f>D10+E10-F10</f>
        <v>3200</v>
      </c>
      <c r="H10" s="46"/>
      <c r="I10" s="5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57">
        <v>2</v>
      </c>
      <c r="B11" s="46" t="s">
        <v>30</v>
      </c>
      <c r="C11" s="41" t="s">
        <v>17</v>
      </c>
      <c r="D11" s="50">
        <v>3500</v>
      </c>
      <c r="E11" s="51"/>
      <c r="F11" s="25"/>
      <c r="G11" s="44">
        <f t="shared" ref="G11:G30" si="0">D11+E11-F11</f>
        <v>3500</v>
      </c>
      <c r="H11" s="46"/>
      <c r="I11" s="58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57">
        <v>3</v>
      </c>
      <c r="B12" s="17" t="s">
        <v>81</v>
      </c>
      <c r="C12" s="42" t="s">
        <v>19</v>
      </c>
      <c r="D12" s="50">
        <v>4000</v>
      </c>
      <c r="E12" s="51"/>
      <c r="F12" s="25"/>
      <c r="G12" s="26">
        <f t="shared" si="0"/>
        <v>4000</v>
      </c>
      <c r="H12" s="17"/>
      <c r="I12" s="58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57">
        <v>4</v>
      </c>
      <c r="B13" s="46" t="s">
        <v>16</v>
      </c>
      <c r="C13" s="41" t="s">
        <v>8</v>
      </c>
      <c r="D13" s="50">
        <v>2500</v>
      </c>
      <c r="E13" s="51"/>
      <c r="F13" s="25"/>
      <c r="G13" s="44">
        <f t="shared" si="0"/>
        <v>2500</v>
      </c>
      <c r="H13" s="46"/>
      <c r="I13" s="58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57">
        <v>5</v>
      </c>
      <c r="B14" s="46" t="s">
        <v>73</v>
      </c>
      <c r="C14" s="41" t="s">
        <v>54</v>
      </c>
      <c r="D14" s="52">
        <v>4000</v>
      </c>
      <c r="E14" s="53"/>
      <c r="F14" s="25"/>
      <c r="G14" s="44">
        <f t="shared" si="0"/>
        <v>4000</v>
      </c>
      <c r="H14" s="46"/>
      <c r="I14" s="49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57">
        <v>6</v>
      </c>
      <c r="B15" s="46" t="s">
        <v>21</v>
      </c>
      <c r="C15" s="41" t="s">
        <v>20</v>
      </c>
      <c r="D15" s="52">
        <v>2500</v>
      </c>
      <c r="E15" s="53"/>
      <c r="F15" s="25"/>
      <c r="G15" s="44">
        <f t="shared" si="0"/>
        <v>2500</v>
      </c>
      <c r="H15" s="46"/>
      <c r="I15" s="58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57">
        <v>7</v>
      </c>
      <c r="B16" s="46" t="s">
        <v>70</v>
      </c>
      <c r="C16" s="41" t="s">
        <v>22</v>
      </c>
      <c r="D16" s="52">
        <v>2000</v>
      </c>
      <c r="E16" s="53"/>
      <c r="F16" s="25"/>
      <c r="G16" s="44">
        <f t="shared" si="0"/>
        <v>2000</v>
      </c>
      <c r="H16" s="46"/>
      <c r="I16" s="58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57">
        <v>8</v>
      </c>
      <c r="B17" s="46" t="s">
        <v>58</v>
      </c>
      <c r="C17" s="41" t="s">
        <v>57</v>
      </c>
      <c r="D17" s="52">
        <v>3000</v>
      </c>
      <c r="E17" s="53"/>
      <c r="F17" s="25"/>
      <c r="G17" s="44">
        <f t="shared" si="0"/>
        <v>3000</v>
      </c>
      <c r="H17" s="46"/>
      <c r="I17" s="58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57">
        <v>9</v>
      </c>
      <c r="B18" s="46" t="s">
        <v>27</v>
      </c>
      <c r="C18" s="41" t="s">
        <v>26</v>
      </c>
      <c r="D18" s="52">
        <v>3000</v>
      </c>
      <c r="E18" s="53"/>
      <c r="F18" s="25"/>
      <c r="G18" s="44">
        <f t="shared" si="0"/>
        <v>3000</v>
      </c>
      <c r="H18" s="46"/>
      <c r="I18" s="58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57">
        <v>10</v>
      </c>
      <c r="B19" s="21" t="s">
        <v>31</v>
      </c>
      <c r="C19" s="41" t="s">
        <v>32</v>
      </c>
      <c r="D19" s="43">
        <v>2500</v>
      </c>
      <c r="E19" s="43"/>
      <c r="F19" s="43"/>
      <c r="G19" s="44">
        <f t="shared" si="0"/>
        <v>2500</v>
      </c>
      <c r="H19" s="59"/>
      <c r="I19" s="58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57">
        <v>11</v>
      </c>
      <c r="B20" s="46" t="s">
        <v>33</v>
      </c>
      <c r="C20" s="41" t="s">
        <v>34</v>
      </c>
      <c r="D20" s="43">
        <v>3000</v>
      </c>
      <c r="E20" s="43"/>
      <c r="F20" s="43"/>
      <c r="G20" s="44">
        <f t="shared" si="0"/>
        <v>3000</v>
      </c>
      <c r="H20" s="59"/>
      <c r="I20" s="58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57">
        <v>12</v>
      </c>
      <c r="B21" s="21" t="s">
        <v>40</v>
      </c>
      <c r="C21" s="41" t="s">
        <v>41</v>
      </c>
      <c r="D21" s="43">
        <v>3000</v>
      </c>
      <c r="E21" s="43"/>
      <c r="F21" s="43"/>
      <c r="G21" s="44">
        <f t="shared" si="0"/>
        <v>3000</v>
      </c>
      <c r="H21" s="21"/>
      <c r="I21" s="49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57">
        <v>13</v>
      </c>
      <c r="B22" s="21" t="s">
        <v>43</v>
      </c>
      <c r="C22" s="41" t="s">
        <v>44</v>
      </c>
      <c r="D22" s="43">
        <v>3000</v>
      </c>
      <c r="E22" s="43"/>
      <c r="F22" s="43"/>
      <c r="G22" s="44">
        <f t="shared" si="0"/>
        <v>3000</v>
      </c>
      <c r="H22" s="21"/>
      <c r="I22" s="49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57">
        <v>14</v>
      </c>
      <c r="B23" s="21" t="s">
        <v>48</v>
      </c>
      <c r="C23" s="41" t="s">
        <v>49</v>
      </c>
      <c r="D23" s="43">
        <v>2000</v>
      </c>
      <c r="E23" s="43"/>
      <c r="F23" s="43"/>
      <c r="G23" s="44">
        <f t="shared" si="0"/>
        <v>2000</v>
      </c>
      <c r="H23" s="21"/>
      <c r="I23" s="49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57">
        <v>15</v>
      </c>
      <c r="B24" s="21" t="s">
        <v>46</v>
      </c>
      <c r="C24" s="41" t="s">
        <v>45</v>
      </c>
      <c r="D24" s="43">
        <v>2000</v>
      </c>
      <c r="E24" s="43"/>
      <c r="F24" s="43"/>
      <c r="G24" s="44">
        <f t="shared" si="0"/>
        <v>2000</v>
      </c>
      <c r="H24" s="21"/>
      <c r="I24" s="49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38">
        <v>16</v>
      </c>
      <c r="B25" s="75" t="s">
        <v>117</v>
      </c>
      <c r="C25" s="42" t="s">
        <v>59</v>
      </c>
      <c r="D25" s="76">
        <v>3000</v>
      </c>
      <c r="E25" s="76"/>
      <c r="F25" s="76"/>
      <c r="G25" s="26">
        <f t="shared" si="0"/>
        <v>3000</v>
      </c>
      <c r="H25" s="71"/>
      <c r="I25" s="49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57">
        <v>17</v>
      </c>
      <c r="B26" s="21" t="s">
        <v>69</v>
      </c>
      <c r="C26" s="69" t="s">
        <v>74</v>
      </c>
      <c r="D26" s="52">
        <v>3000</v>
      </c>
      <c r="E26" s="53"/>
      <c r="F26" s="25"/>
      <c r="G26" s="44">
        <f t="shared" si="0"/>
        <v>3000</v>
      </c>
      <c r="H26" s="45"/>
      <c r="I26" s="49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57">
        <v>18</v>
      </c>
      <c r="B27" s="21" t="s">
        <v>63</v>
      </c>
      <c r="C27" s="69" t="s">
        <v>64</v>
      </c>
      <c r="D27" s="52">
        <v>3500</v>
      </c>
      <c r="E27" s="53"/>
      <c r="F27" s="25"/>
      <c r="G27" s="44">
        <f t="shared" si="0"/>
        <v>3500</v>
      </c>
      <c r="H27" s="45"/>
      <c r="I27" s="49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57">
        <v>19</v>
      </c>
      <c r="B28" s="21" t="s">
        <v>65</v>
      </c>
      <c r="C28" s="69" t="s">
        <v>66</v>
      </c>
      <c r="D28" s="52">
        <v>2500</v>
      </c>
      <c r="E28" s="53"/>
      <c r="F28" s="25"/>
      <c r="G28" s="44">
        <f t="shared" si="0"/>
        <v>2500</v>
      </c>
      <c r="H28" s="45"/>
      <c r="I28" s="49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57">
        <v>20</v>
      </c>
      <c r="B29" s="21" t="s">
        <v>67</v>
      </c>
      <c r="C29" s="69" t="s">
        <v>68</v>
      </c>
      <c r="D29" s="52">
        <v>2500</v>
      </c>
      <c r="E29" s="53"/>
      <c r="F29" s="25"/>
      <c r="G29" s="44">
        <f t="shared" si="0"/>
        <v>2500</v>
      </c>
      <c r="H29" s="45"/>
      <c r="I29" s="49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57">
        <v>21</v>
      </c>
      <c r="B30" s="21" t="s">
        <v>71</v>
      </c>
      <c r="C30" s="41" t="s">
        <v>76</v>
      </c>
      <c r="D30" s="52">
        <v>2500</v>
      </c>
      <c r="E30" s="53"/>
      <c r="F30" s="25"/>
      <c r="G30" s="44">
        <f t="shared" si="0"/>
        <v>2500</v>
      </c>
      <c r="H30" s="66"/>
      <c r="I30" s="1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57">
        <v>22</v>
      </c>
      <c r="B31" s="46" t="s">
        <v>72</v>
      </c>
      <c r="C31" s="41" t="s">
        <v>77</v>
      </c>
      <c r="D31" s="50">
        <v>3500</v>
      </c>
      <c r="E31" s="53"/>
      <c r="F31" s="25"/>
      <c r="G31" s="44">
        <v>3500</v>
      </c>
      <c r="H31" s="45"/>
      <c r="I31" s="49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57">
        <v>23</v>
      </c>
      <c r="B32" s="46" t="s">
        <v>79</v>
      </c>
      <c r="C32" s="41" t="s">
        <v>75</v>
      </c>
      <c r="D32" s="50">
        <v>2500</v>
      </c>
      <c r="E32" s="53"/>
      <c r="F32" s="25"/>
      <c r="G32" s="44">
        <v>2500</v>
      </c>
      <c r="H32" s="45"/>
      <c r="I32" s="49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57">
        <v>24</v>
      </c>
      <c r="B33" s="46" t="s">
        <v>82</v>
      </c>
      <c r="C33" s="41" t="s">
        <v>83</v>
      </c>
      <c r="D33" s="50">
        <v>6000</v>
      </c>
      <c r="E33" s="53"/>
      <c r="F33" s="25"/>
      <c r="G33" s="44">
        <f>D33+E33-F33</f>
        <v>6000</v>
      </c>
      <c r="H33" s="45"/>
      <c r="I33" s="49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57">
        <v>25</v>
      </c>
      <c r="B34" s="46" t="s">
        <v>84</v>
      </c>
      <c r="C34" s="41" t="s">
        <v>85</v>
      </c>
      <c r="D34" s="50">
        <v>3500</v>
      </c>
      <c r="E34" s="53"/>
      <c r="F34" s="25"/>
      <c r="G34" s="44">
        <f t="shared" ref="G34:G35" si="1">D34+E34-F34</f>
        <v>3500</v>
      </c>
      <c r="H34" s="45"/>
      <c r="I34" s="49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57">
        <v>26</v>
      </c>
      <c r="B35" s="46" t="s">
        <v>86</v>
      </c>
      <c r="C35" s="41" t="s">
        <v>87</v>
      </c>
      <c r="D35" s="50">
        <v>3500</v>
      </c>
      <c r="E35" s="53"/>
      <c r="F35" s="25"/>
      <c r="G35" s="44">
        <f t="shared" si="1"/>
        <v>3500</v>
      </c>
      <c r="H35" s="45"/>
      <c r="I35" s="49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57">
        <v>27</v>
      </c>
      <c r="B36" s="17" t="s">
        <v>90</v>
      </c>
      <c r="C36" s="41" t="s">
        <v>87</v>
      </c>
      <c r="D36" s="50">
        <v>3500</v>
      </c>
      <c r="E36" s="53"/>
      <c r="F36" s="25"/>
      <c r="G36" s="44">
        <f t="shared" ref="G36:G45" si="2">D36+E36-F36</f>
        <v>3500</v>
      </c>
      <c r="H36" s="71"/>
      <c r="I36" s="49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57">
        <v>28</v>
      </c>
      <c r="B37" s="21" t="s">
        <v>96</v>
      </c>
      <c r="C37" s="69" t="s">
        <v>97</v>
      </c>
      <c r="D37" s="50">
        <v>6000</v>
      </c>
      <c r="E37" s="53"/>
      <c r="F37" s="25"/>
      <c r="G37" s="44">
        <f t="shared" si="2"/>
        <v>6000</v>
      </c>
      <c r="H37" s="71"/>
      <c r="I37" s="49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57">
        <v>29</v>
      </c>
      <c r="B38" s="17" t="s">
        <v>94</v>
      </c>
      <c r="C38" s="41" t="s">
        <v>98</v>
      </c>
      <c r="D38" s="50">
        <v>4000</v>
      </c>
      <c r="E38" s="53"/>
      <c r="F38" s="25"/>
      <c r="G38" s="44">
        <f t="shared" si="2"/>
        <v>4000</v>
      </c>
      <c r="H38" s="71"/>
      <c r="I38" s="49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57">
        <v>30</v>
      </c>
      <c r="B39" s="17" t="s">
        <v>95</v>
      </c>
      <c r="C39" s="41" t="s">
        <v>98</v>
      </c>
      <c r="D39" s="50">
        <v>4000</v>
      </c>
      <c r="E39" s="53"/>
      <c r="F39" s="25"/>
      <c r="G39" s="44">
        <f t="shared" si="2"/>
        <v>4000</v>
      </c>
      <c r="H39" s="71"/>
      <c r="I39" s="49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57">
        <v>31</v>
      </c>
      <c r="B40" s="21" t="s">
        <v>106</v>
      </c>
      <c r="C40" s="42" t="s">
        <v>107</v>
      </c>
      <c r="D40" s="50">
        <v>4000</v>
      </c>
      <c r="E40" s="53"/>
      <c r="F40" s="25"/>
      <c r="G40" s="26">
        <f t="shared" si="2"/>
        <v>4000</v>
      </c>
      <c r="H40" s="71"/>
      <c r="I40" s="49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57">
        <v>32</v>
      </c>
      <c r="B41" s="17" t="s">
        <v>101</v>
      </c>
      <c r="C41" s="21" t="s">
        <v>99</v>
      </c>
      <c r="D41" s="50">
        <v>3500</v>
      </c>
      <c r="E41" s="53"/>
      <c r="F41" s="25"/>
      <c r="G41" s="44">
        <f t="shared" si="2"/>
        <v>3500</v>
      </c>
      <c r="H41" s="71"/>
      <c r="I41" s="49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57">
        <v>34</v>
      </c>
      <c r="B42" s="17" t="s">
        <v>115</v>
      </c>
      <c r="C42" s="41" t="s">
        <v>17</v>
      </c>
      <c r="D42" s="50">
        <v>3500</v>
      </c>
      <c r="E42" s="53"/>
      <c r="F42" s="25"/>
      <c r="G42" s="44">
        <f t="shared" si="2"/>
        <v>3500</v>
      </c>
      <c r="H42" s="71"/>
      <c r="I42" s="49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57">
        <v>35</v>
      </c>
      <c r="B43" s="17" t="s">
        <v>116</v>
      </c>
      <c r="C43" s="41" t="s">
        <v>17</v>
      </c>
      <c r="D43" s="50">
        <v>3500</v>
      </c>
      <c r="E43" s="53"/>
      <c r="F43" s="25"/>
      <c r="G43" s="44">
        <f t="shared" si="2"/>
        <v>3500</v>
      </c>
      <c r="H43" s="71"/>
      <c r="I43" s="49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57">
        <v>36</v>
      </c>
      <c r="B44" s="17" t="s">
        <v>108</v>
      </c>
      <c r="C44" s="21" t="s">
        <v>109</v>
      </c>
      <c r="D44" s="50">
        <v>5500</v>
      </c>
      <c r="E44" s="53"/>
      <c r="F44" s="25"/>
      <c r="G44" s="44">
        <f>D44+E44-F44</f>
        <v>5500</v>
      </c>
      <c r="H44" s="71"/>
      <c r="I44" s="49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57">
        <v>37</v>
      </c>
      <c r="B45" s="46" t="s">
        <v>92</v>
      </c>
      <c r="C45" s="72" t="s">
        <v>93</v>
      </c>
      <c r="D45" s="73">
        <v>8500</v>
      </c>
      <c r="E45" s="73"/>
      <c r="F45" s="73"/>
      <c r="G45" s="73">
        <f t="shared" si="2"/>
        <v>8500</v>
      </c>
      <c r="H45" s="66"/>
      <c r="I45" s="49"/>
      <c r="J45" s="1"/>
      <c r="K45" s="1"/>
      <c r="L45" s="1"/>
      <c r="M45" s="1"/>
      <c r="N45" s="1"/>
      <c r="O45" s="1"/>
      <c r="P45" s="1"/>
    </row>
    <row r="46" spans="1:16" ht="21" x14ac:dyDescent="0.35">
      <c r="A46" s="106" t="s">
        <v>12</v>
      </c>
      <c r="B46" s="106"/>
      <c r="C46" s="106"/>
      <c r="D46" s="60">
        <f>SUM(D10:D45)</f>
        <v>125200</v>
      </c>
      <c r="E46" s="60">
        <f>SUM(E10:E45)</f>
        <v>0</v>
      </c>
      <c r="F46" s="60">
        <f>SUM(F10:F45)</f>
        <v>0</v>
      </c>
      <c r="G46" s="60">
        <f>SUM(G10:G45)</f>
        <v>125200</v>
      </c>
      <c r="H46" s="61"/>
      <c r="I46" s="49"/>
    </row>
    <row r="47" spans="1:16" x14ac:dyDescent="0.25">
      <c r="B47" s="62"/>
      <c r="C47" s="70"/>
      <c r="D47" s="63"/>
      <c r="E47" s="39"/>
      <c r="F47" s="40"/>
      <c r="G47" s="64">
        <f>D46+E46</f>
        <v>125200</v>
      </c>
      <c r="H47" s="56"/>
      <c r="I47" s="49"/>
    </row>
    <row r="48" spans="1:16" ht="15.6" x14ac:dyDescent="0.3">
      <c r="B48" s="62"/>
      <c r="C48" s="70"/>
      <c r="D48" s="63"/>
      <c r="E48" s="39"/>
      <c r="F48" s="40"/>
      <c r="G48" s="64"/>
      <c r="H48" s="65"/>
      <c r="I48"/>
    </row>
    <row r="49" spans="2:9" ht="15.6" x14ac:dyDescent="0.3">
      <c r="B49" s="62"/>
      <c r="C49" s="70"/>
      <c r="D49" s="63"/>
      <c r="E49" s="39"/>
      <c r="F49" s="40"/>
      <c r="G49" s="64"/>
      <c r="I49"/>
    </row>
  </sheetData>
  <autoFilter ref="A9:H47" xr:uid="{00000000-0009-0000-0000-000002000000}"/>
  <mergeCells count="11">
    <mergeCell ref="A5:H5"/>
    <mergeCell ref="A6:H6"/>
    <mergeCell ref="A7:H7"/>
    <mergeCell ref="A8:H8"/>
    <mergeCell ref="A46:C46"/>
    <mergeCell ref="A1:H1"/>
    <mergeCell ref="A2:E2"/>
    <mergeCell ref="F2:H2"/>
    <mergeCell ref="A3:E3"/>
    <mergeCell ref="A4:E4"/>
    <mergeCell ref="F4:H4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2"/>
  <sheetViews>
    <sheetView zoomScale="90" zoomScaleNormal="90" workbookViewId="0">
      <selection activeCell="D12" sqref="D12"/>
    </sheetView>
  </sheetViews>
  <sheetFormatPr baseColWidth="10" defaultColWidth="11.44140625" defaultRowHeight="15" x14ac:dyDescent="0.25"/>
  <cols>
    <col min="1" max="1" width="6.33203125" style="35" customWidth="1"/>
    <col min="2" max="2" width="32" style="35" customWidth="1"/>
    <col min="3" max="3" width="31.5546875" style="35" customWidth="1"/>
    <col min="4" max="4" width="18.44140625" style="35" customWidth="1"/>
    <col min="5" max="5" width="14.88671875" style="35" customWidth="1"/>
    <col min="6" max="6" width="15.6640625" style="35" customWidth="1"/>
    <col min="7" max="7" width="20.6640625" style="35" customWidth="1"/>
    <col min="8" max="8" width="32.6640625" style="35" customWidth="1"/>
    <col min="9" max="9" width="8.44140625" style="88" customWidth="1"/>
    <col min="10" max="10" width="11.44140625" style="88" customWidth="1"/>
    <col min="11" max="11" width="10" style="88" customWidth="1"/>
    <col min="12" max="13" width="9.44140625" style="88" customWidth="1"/>
    <col min="14" max="14" width="9.6640625" style="88" customWidth="1"/>
    <col min="15" max="16" width="11.5546875" style="88" bestFit="1" customWidth="1"/>
    <col min="17" max="16384" width="11.44140625" style="35"/>
  </cols>
  <sheetData>
    <row r="1" spans="1:16" ht="24.9" customHeight="1" x14ac:dyDescent="0.35">
      <c r="A1" s="31"/>
      <c r="B1" s="31"/>
      <c r="C1" s="31"/>
      <c r="D1" s="31"/>
      <c r="E1" s="31"/>
      <c r="F1" s="31"/>
      <c r="G1" s="31"/>
      <c r="H1" s="31" t="s">
        <v>7</v>
      </c>
    </row>
    <row r="2" spans="1:16" ht="24.9" customHeight="1" x14ac:dyDescent="0.35">
      <c r="A2" s="107" t="s">
        <v>103</v>
      </c>
      <c r="B2" s="107"/>
      <c r="C2" s="107"/>
      <c r="D2" s="107"/>
      <c r="E2" s="107"/>
      <c r="F2" s="107"/>
      <c r="G2" s="103" t="s">
        <v>113</v>
      </c>
      <c r="H2" s="103"/>
    </row>
    <row r="3" spans="1:16" ht="24.9" customHeight="1" x14ac:dyDescent="0.35">
      <c r="A3" s="107" t="s">
        <v>104</v>
      </c>
      <c r="B3" s="107"/>
      <c r="C3" s="107"/>
      <c r="D3" s="107"/>
      <c r="E3" s="107"/>
      <c r="F3" s="107"/>
      <c r="G3" s="89"/>
      <c r="H3" s="89"/>
    </row>
    <row r="4" spans="1:16" ht="24.9" customHeight="1" x14ac:dyDescent="0.35">
      <c r="A4" s="107" t="s">
        <v>105</v>
      </c>
      <c r="B4" s="107"/>
      <c r="C4" s="107"/>
      <c r="D4" s="107"/>
      <c r="E4" s="107"/>
      <c r="F4" s="109" t="s">
        <v>112</v>
      </c>
      <c r="G4" s="102"/>
      <c r="H4" s="102"/>
    </row>
    <row r="5" spans="1:16" ht="24.9" customHeight="1" x14ac:dyDescent="0.35">
      <c r="A5" s="100" t="s">
        <v>7</v>
      </c>
      <c r="B5" s="100"/>
      <c r="C5" s="100"/>
      <c r="D5" s="100"/>
      <c r="E5" s="100"/>
      <c r="F5" s="100"/>
      <c r="G5" s="100"/>
      <c r="H5" s="100"/>
    </row>
    <row r="6" spans="1:16" ht="24.9" customHeight="1" x14ac:dyDescent="0.35">
      <c r="A6" s="103" t="s">
        <v>50</v>
      </c>
      <c r="B6" s="103"/>
      <c r="C6" s="103"/>
      <c r="D6" s="103"/>
      <c r="E6" s="103"/>
      <c r="F6" s="103"/>
      <c r="G6" s="103"/>
      <c r="H6" s="103"/>
    </row>
    <row r="7" spans="1:16" ht="24.9" customHeight="1" x14ac:dyDescent="0.35">
      <c r="A7" s="104" t="s">
        <v>52</v>
      </c>
      <c r="B7" s="104"/>
      <c r="C7" s="104"/>
      <c r="D7" s="104"/>
      <c r="E7" s="104"/>
      <c r="F7" s="104"/>
      <c r="G7" s="104"/>
      <c r="H7" s="104"/>
    </row>
    <row r="8" spans="1:16" x14ac:dyDescent="0.25">
      <c r="B8" s="33" t="s">
        <v>9</v>
      </c>
      <c r="C8" s="90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91">
        <v>1</v>
      </c>
      <c r="B10" s="79" t="s">
        <v>24</v>
      </c>
      <c r="C10" s="79" t="s">
        <v>25</v>
      </c>
      <c r="D10" s="80">
        <v>3800</v>
      </c>
      <c r="E10" s="81"/>
      <c r="F10" s="82"/>
      <c r="G10" s="83">
        <f t="shared" ref="G10" si="0">D10+E10-F10</f>
        <v>3800</v>
      </c>
      <c r="H10" s="79"/>
      <c r="I10" s="34"/>
      <c r="J10" s="40"/>
      <c r="K10" s="92"/>
      <c r="L10" s="92"/>
      <c r="M10" s="92"/>
      <c r="N10" s="92"/>
      <c r="O10" s="92"/>
      <c r="P10" s="92"/>
    </row>
    <row r="11" spans="1:16" ht="49.95" customHeight="1" x14ac:dyDescent="0.25">
      <c r="A11" s="91">
        <v>2</v>
      </c>
      <c r="B11" s="84" t="s">
        <v>80</v>
      </c>
      <c r="C11" s="79" t="s">
        <v>35</v>
      </c>
      <c r="D11" s="93">
        <v>2500</v>
      </c>
      <c r="E11" s="93"/>
      <c r="F11" s="93"/>
      <c r="G11" s="83">
        <v>2500</v>
      </c>
      <c r="H11" s="94"/>
      <c r="I11" s="34"/>
      <c r="J11" s="40"/>
      <c r="K11" s="92"/>
      <c r="L11" s="92"/>
      <c r="M11" s="92"/>
      <c r="N11" s="92"/>
      <c r="O11" s="92"/>
      <c r="P11" s="92"/>
    </row>
    <row r="12" spans="1:16" ht="49.95" customHeight="1" x14ac:dyDescent="0.25">
      <c r="A12" s="91">
        <v>3</v>
      </c>
      <c r="B12" s="85" t="s">
        <v>38</v>
      </c>
      <c r="C12" s="79" t="s">
        <v>39</v>
      </c>
      <c r="D12" s="93">
        <v>3500</v>
      </c>
      <c r="E12" s="93"/>
      <c r="F12" s="93"/>
      <c r="G12" s="83">
        <f t="shared" ref="G12:G15" si="1">D12+E12-F12</f>
        <v>3500</v>
      </c>
      <c r="H12" s="95"/>
      <c r="I12" s="35"/>
      <c r="J12" s="35"/>
      <c r="K12" s="35"/>
      <c r="L12" s="35"/>
      <c r="M12" s="35"/>
      <c r="N12" s="35"/>
      <c r="O12" s="35"/>
      <c r="P12" s="35"/>
    </row>
    <row r="13" spans="1:16" ht="49.95" customHeight="1" x14ac:dyDescent="0.25">
      <c r="A13" s="91">
        <v>4</v>
      </c>
      <c r="B13" s="85" t="s">
        <v>42</v>
      </c>
      <c r="C13" s="85" t="s">
        <v>53</v>
      </c>
      <c r="D13" s="93">
        <v>3000</v>
      </c>
      <c r="E13" s="93"/>
      <c r="F13" s="93"/>
      <c r="G13" s="83">
        <f t="shared" si="1"/>
        <v>3000</v>
      </c>
      <c r="H13" s="85"/>
      <c r="I13" s="35"/>
      <c r="J13" s="35"/>
      <c r="K13" s="35"/>
      <c r="L13" s="35"/>
      <c r="M13" s="35"/>
      <c r="N13" s="35"/>
      <c r="O13" s="35"/>
      <c r="P13" s="35"/>
    </row>
    <row r="14" spans="1:16" ht="49.95" customHeight="1" x14ac:dyDescent="0.25">
      <c r="A14" s="91">
        <v>5</v>
      </c>
      <c r="B14" s="79" t="s">
        <v>114</v>
      </c>
      <c r="C14" s="85" t="s">
        <v>118</v>
      </c>
      <c r="D14" s="93">
        <v>3000</v>
      </c>
      <c r="E14" s="93"/>
      <c r="F14" s="93"/>
      <c r="G14" s="83">
        <f t="shared" si="1"/>
        <v>3000</v>
      </c>
      <c r="H14" s="85"/>
      <c r="I14" s="35"/>
      <c r="J14" s="35"/>
      <c r="K14" s="35"/>
      <c r="L14" s="35"/>
      <c r="M14" s="35"/>
      <c r="N14" s="35"/>
      <c r="O14" s="35"/>
      <c r="P14" s="35"/>
    </row>
    <row r="15" spans="1:16" ht="49.95" customHeight="1" x14ac:dyDescent="0.25">
      <c r="A15" s="91">
        <v>6</v>
      </c>
      <c r="B15" s="84" t="s">
        <v>102</v>
      </c>
      <c r="C15" s="41" t="s">
        <v>100</v>
      </c>
      <c r="D15" s="93">
        <v>3500</v>
      </c>
      <c r="E15" s="93"/>
      <c r="F15" s="93"/>
      <c r="G15" s="83">
        <f t="shared" si="1"/>
        <v>3500</v>
      </c>
      <c r="H15" s="85"/>
      <c r="I15" s="35"/>
      <c r="J15" s="35"/>
      <c r="K15" s="35"/>
      <c r="L15" s="35"/>
      <c r="M15" s="35"/>
      <c r="N15" s="35"/>
      <c r="O15" s="35"/>
      <c r="P15" s="35"/>
    </row>
    <row r="16" spans="1:16" ht="49.95" customHeight="1" x14ac:dyDescent="0.25">
      <c r="A16" s="91">
        <v>7</v>
      </c>
      <c r="B16" s="99" t="s">
        <v>78</v>
      </c>
      <c r="C16" s="84" t="s">
        <v>47</v>
      </c>
      <c r="D16" s="93">
        <v>3500</v>
      </c>
      <c r="E16" s="93"/>
      <c r="F16" s="93"/>
      <c r="G16" s="83">
        <f>D16+E16-F16</f>
        <v>3500</v>
      </c>
      <c r="H16" s="96"/>
      <c r="I16" s="35"/>
      <c r="J16" s="35"/>
      <c r="K16" s="35"/>
      <c r="L16" s="35"/>
      <c r="M16" s="35"/>
      <c r="N16" s="35"/>
      <c r="O16" s="35"/>
      <c r="P16" s="35"/>
    </row>
    <row r="17" spans="1:16" x14ac:dyDescent="0.25">
      <c r="A17" s="108" t="s">
        <v>12</v>
      </c>
      <c r="B17" s="108"/>
      <c r="C17" s="108"/>
      <c r="D17" s="86">
        <f>SUM(D10:D16)</f>
        <v>22800</v>
      </c>
      <c r="E17" s="86">
        <f>SUM(E10:E13)</f>
        <v>0</v>
      </c>
      <c r="F17" s="86">
        <f>SUM(F10:F13)</f>
        <v>0</v>
      </c>
      <c r="G17" s="86">
        <f>SUM(G10:G16)</f>
        <v>22800</v>
      </c>
      <c r="H17" s="87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A18" s="88"/>
      <c r="B18" s="34"/>
      <c r="C18" s="11"/>
      <c r="D18" s="97"/>
      <c r="E18" s="39"/>
      <c r="F18" s="40"/>
      <c r="G18" s="92"/>
      <c r="H18" s="88"/>
      <c r="I18" s="35"/>
      <c r="J18" s="35"/>
      <c r="K18" s="35"/>
      <c r="L18" s="35"/>
      <c r="M18" s="35"/>
      <c r="N18" s="35"/>
      <c r="O18" s="35"/>
      <c r="P18" s="35"/>
    </row>
    <row r="19" spans="1:16" x14ac:dyDescent="0.25">
      <c r="A19" s="88"/>
      <c r="B19" s="34"/>
      <c r="C19" s="11"/>
      <c r="D19" s="97"/>
      <c r="E19" s="39"/>
      <c r="F19" s="40"/>
      <c r="G19" s="92"/>
      <c r="H19" s="98"/>
      <c r="I19" s="35"/>
      <c r="J19" s="35"/>
      <c r="K19" s="35"/>
      <c r="L19" s="35"/>
      <c r="M19" s="35"/>
      <c r="N19" s="35"/>
      <c r="O19" s="35"/>
      <c r="P19" s="35"/>
    </row>
    <row r="20" spans="1:16" x14ac:dyDescent="0.25">
      <c r="A20" s="88"/>
      <c r="B20" s="34"/>
      <c r="C20" s="11"/>
      <c r="D20" s="97"/>
      <c r="E20" s="39"/>
      <c r="F20" s="40"/>
      <c r="G20" s="92">
        <f>D17+E17-F17</f>
        <v>22800</v>
      </c>
      <c r="H20" s="88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88"/>
      <c r="B21" s="34"/>
      <c r="C21" s="11"/>
      <c r="D21" s="97"/>
      <c r="E21" s="39"/>
      <c r="F21" s="40"/>
      <c r="G21" s="92"/>
      <c r="H21" s="88"/>
    </row>
    <row r="22" spans="1:16" x14ac:dyDescent="0.25">
      <c r="A22" s="88"/>
      <c r="B22" s="34"/>
      <c r="C22" s="11"/>
      <c r="D22" s="97"/>
      <c r="E22" s="39"/>
      <c r="F22" s="40"/>
      <c r="G22" s="92"/>
      <c r="H22" s="88"/>
    </row>
  </sheetData>
  <mergeCells count="9">
    <mergeCell ref="A2:F2"/>
    <mergeCell ref="A4:E4"/>
    <mergeCell ref="A5:H5"/>
    <mergeCell ref="A17:C17"/>
    <mergeCell ref="A7:H7"/>
    <mergeCell ref="F4:H4"/>
    <mergeCell ref="A6:H6"/>
    <mergeCell ref="A3:F3"/>
    <mergeCell ref="G2:H2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0"/>
  <sheetViews>
    <sheetView tabSelected="1" zoomScale="90" zoomScaleNormal="90" workbookViewId="0">
      <selection activeCell="D12" sqref="D12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5" customWidth="1"/>
    <col min="3" max="3" width="32.664062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9"/>
      <c r="B1" s="31"/>
      <c r="C1" s="19"/>
      <c r="D1" s="19"/>
      <c r="E1" s="19"/>
      <c r="F1" s="19"/>
      <c r="G1" s="19"/>
      <c r="H1" s="19" t="s">
        <v>7</v>
      </c>
    </row>
    <row r="2" spans="1:16" ht="24.9" customHeight="1" x14ac:dyDescent="0.35">
      <c r="A2" s="110" t="s">
        <v>14</v>
      </c>
      <c r="B2" s="110"/>
      <c r="C2" s="110"/>
      <c r="D2" s="110"/>
      <c r="E2" s="110"/>
      <c r="F2" s="110"/>
      <c r="G2" s="77" t="s">
        <v>120</v>
      </c>
      <c r="H2" s="74"/>
    </row>
    <row r="3" spans="1:16" ht="24.9" customHeight="1" x14ac:dyDescent="0.35">
      <c r="A3" s="103" t="s">
        <v>91</v>
      </c>
      <c r="B3" s="103"/>
      <c r="C3" s="103"/>
      <c r="D3" s="103"/>
      <c r="E3" s="103"/>
      <c r="F3" s="103"/>
      <c r="G3" s="19"/>
      <c r="H3" s="19"/>
    </row>
    <row r="4" spans="1:16" ht="24.9" customHeight="1" x14ac:dyDescent="0.35">
      <c r="A4" s="110" t="s">
        <v>15</v>
      </c>
      <c r="B4" s="110"/>
      <c r="C4" s="110"/>
      <c r="D4" s="110"/>
      <c r="E4" s="110"/>
      <c r="F4" s="110"/>
      <c r="G4" s="77" t="s">
        <v>119</v>
      </c>
      <c r="H4" s="78"/>
    </row>
    <row r="5" spans="1:16" ht="24.9" customHeight="1" x14ac:dyDescent="0.35">
      <c r="A5" s="20"/>
      <c r="B5" s="32"/>
      <c r="C5" s="36"/>
      <c r="D5" s="20"/>
      <c r="E5" s="19"/>
      <c r="F5" s="37"/>
      <c r="G5" s="37"/>
      <c r="H5" s="37"/>
    </row>
    <row r="6" spans="1:16" ht="24.9" customHeight="1" x14ac:dyDescent="0.35">
      <c r="A6" s="110" t="s">
        <v>50</v>
      </c>
      <c r="B6" s="110"/>
      <c r="C6" s="110"/>
      <c r="D6" s="110"/>
      <c r="E6" s="110"/>
      <c r="F6" s="110"/>
      <c r="G6" s="110"/>
      <c r="H6" s="110"/>
    </row>
    <row r="7" spans="1:16" ht="24.9" customHeight="1" x14ac:dyDescent="0.35">
      <c r="A7" s="112" t="s">
        <v>51</v>
      </c>
      <c r="B7" s="112"/>
      <c r="C7" s="112"/>
      <c r="D7" s="112"/>
      <c r="E7" s="112"/>
      <c r="F7" s="112"/>
      <c r="G7" s="112"/>
      <c r="H7" s="112"/>
    </row>
    <row r="8" spans="1:16" x14ac:dyDescent="0.25">
      <c r="B8" s="33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4">
        <v>1</v>
      </c>
      <c r="B10" s="15" t="s">
        <v>55</v>
      </c>
      <c r="C10" s="16" t="s">
        <v>56</v>
      </c>
      <c r="D10" s="27">
        <v>2500</v>
      </c>
      <c r="E10" s="28"/>
      <c r="F10" s="25"/>
      <c r="G10" s="26">
        <f t="shared" ref="G10" si="0">D10+E10-F10</f>
        <v>2500</v>
      </c>
      <c r="H10" s="17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4">
        <v>2</v>
      </c>
      <c r="B11" s="15" t="s">
        <v>18</v>
      </c>
      <c r="C11" s="16" t="s">
        <v>56</v>
      </c>
      <c r="D11" s="27">
        <v>2500</v>
      </c>
      <c r="E11" s="28"/>
      <c r="F11" s="25"/>
      <c r="G11" s="26">
        <f t="shared" ref="G11:G12" si="1">D11+E11-F11</f>
        <v>2500</v>
      </c>
      <c r="H11" s="17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4">
        <v>3</v>
      </c>
      <c r="B12" s="17" t="s">
        <v>28</v>
      </c>
      <c r="C12" s="17" t="s">
        <v>29</v>
      </c>
      <c r="D12" s="23">
        <v>8500</v>
      </c>
      <c r="E12" s="24"/>
      <c r="F12" s="25"/>
      <c r="G12" s="26">
        <f t="shared" si="1"/>
        <v>8500</v>
      </c>
      <c r="H12" s="17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4">
        <v>4</v>
      </c>
      <c r="B13" s="21" t="s">
        <v>36</v>
      </c>
      <c r="C13" s="17" t="s">
        <v>37</v>
      </c>
      <c r="D13" s="29">
        <v>8500</v>
      </c>
      <c r="E13" s="29"/>
      <c r="F13" s="29"/>
      <c r="G13" s="26">
        <f t="shared" ref="G13" si="2">D13+E13-F13</f>
        <v>8500</v>
      </c>
      <c r="H13" s="30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4">
        <v>5</v>
      </c>
      <c r="B14" s="54" t="s">
        <v>60</v>
      </c>
      <c r="C14" s="38" t="s">
        <v>37</v>
      </c>
      <c r="D14" s="29">
        <v>9000</v>
      </c>
      <c r="E14" s="54"/>
      <c r="F14" s="54"/>
      <c r="G14" s="55">
        <f>D14+E14-F14</f>
        <v>9000</v>
      </c>
      <c r="H14" s="54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4">
        <v>6</v>
      </c>
      <c r="B15" s="46" t="s">
        <v>88</v>
      </c>
      <c r="C15" s="17" t="s">
        <v>89</v>
      </c>
      <c r="D15" s="29">
        <v>5000</v>
      </c>
      <c r="E15" s="54"/>
      <c r="F15" s="54"/>
      <c r="G15" s="55">
        <f>D15+E15-F15</f>
        <v>5000</v>
      </c>
      <c r="H15" s="54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4">
        <v>7</v>
      </c>
      <c r="B16" s="21" t="s">
        <v>61</v>
      </c>
      <c r="C16" s="21" t="s">
        <v>62</v>
      </c>
      <c r="D16" s="29">
        <v>1500</v>
      </c>
      <c r="E16" s="54"/>
      <c r="F16" s="54"/>
      <c r="G16" s="55">
        <f t="shared" ref="G16" si="3">D16+E16-F16</f>
        <v>1500</v>
      </c>
      <c r="H16" s="54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11" t="s">
        <v>12</v>
      </c>
      <c r="B17" s="111"/>
      <c r="C17" s="111"/>
      <c r="D17" s="18">
        <f>SUM(D10:D16)</f>
        <v>37500</v>
      </c>
      <c r="E17" s="18">
        <f>SUM(E10:E16)</f>
        <v>0</v>
      </c>
      <c r="F17" s="18">
        <f>SUM(F10:F13)</f>
        <v>0</v>
      </c>
      <c r="G17" s="18">
        <f>SUM(G10:G16)</f>
        <v>37500</v>
      </c>
      <c r="H17" s="2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4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4"/>
      <c r="C19" s="8"/>
      <c r="D19" s="9"/>
      <c r="E19" s="10"/>
      <c r="F19" s="6"/>
      <c r="G19" s="7"/>
      <c r="H19" s="2"/>
    </row>
    <row r="20" spans="1:16" x14ac:dyDescent="0.25">
      <c r="A20" s="2"/>
      <c r="B20" s="34"/>
      <c r="C20" s="11"/>
      <c r="D20" s="9"/>
      <c r="E20" s="10"/>
      <c r="F20" s="6"/>
      <c r="G20" s="7"/>
      <c r="H20" s="2"/>
    </row>
  </sheetData>
  <mergeCells count="6">
    <mergeCell ref="A2:F2"/>
    <mergeCell ref="A4:F4"/>
    <mergeCell ref="A17:C17"/>
    <mergeCell ref="A7:H7"/>
    <mergeCell ref="A6:H6"/>
    <mergeCell ref="A3:F3"/>
  </mergeCells>
  <pageMargins left="0.33" right="0.26" top="0.28999999999999998" bottom="0.43" header="0.28999999999999998" footer="0.54"/>
  <pageSetup paperSize="345" scale="8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01 al 15 Nov 21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2021-11-11T20:53:20Z</cp:lastPrinted>
  <dcterms:created xsi:type="dcterms:W3CDTF">2012-09-01T00:58:13Z</dcterms:created>
  <dcterms:modified xsi:type="dcterms:W3CDTF">2021-11-16T15:45:55Z</dcterms:modified>
</cp:coreProperties>
</file>